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G34" i="1" s="1"/>
  <c r="F38" i="1"/>
  <c r="E38" i="1"/>
  <c r="I35" i="1"/>
  <c r="H35" i="1"/>
  <c r="G35" i="1"/>
  <c r="F35" i="1"/>
  <c r="F34" i="1" s="1"/>
  <c r="E35" i="1"/>
  <c r="H34" i="1"/>
  <c r="I27" i="1"/>
  <c r="H27" i="1"/>
  <c r="G27" i="1"/>
  <c r="F27" i="1"/>
  <c r="E27" i="1"/>
  <c r="I21" i="1"/>
  <c r="I19" i="1" s="1"/>
  <c r="H21" i="1"/>
  <c r="G21" i="1"/>
  <c r="G53" i="1" s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F6" i="1"/>
  <c r="F4" i="1" s="1"/>
  <c r="F43" i="1" l="1"/>
  <c r="F56" i="1"/>
  <c r="E34" i="1"/>
  <c r="I34" i="1"/>
  <c r="H19" i="1"/>
  <c r="E54" i="1"/>
  <c r="I54" i="1"/>
  <c r="F54" i="1"/>
  <c r="I6" i="1"/>
  <c r="E6" i="1"/>
  <c r="F53" i="1"/>
  <c r="E4" i="1"/>
  <c r="E56" i="1" s="1"/>
  <c r="I4" i="1"/>
  <c r="I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<sst xmlns="http://schemas.openxmlformats.org/spreadsheetml/2006/main" count="83" uniqueCount="23">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</sst>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07 07 2017</v>
      </c>
      <c r="V1" s="18">
        <v>42923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303248</v>
      </c>
      <c r="F4" s="3">
        <f>F6+F19</f>
        <v>72398</v>
      </c>
      <c r="G4" s="3">
        <f>G6+G19</f>
        <v>8050531367.5299997</v>
      </c>
      <c r="H4" s="3">
        <f>H6+H19</f>
        <v>40497885.640000001</v>
      </c>
      <c r="I4" s="3">
        <f>I6+I19</f>
        <v>15217255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124331</v>
      </c>
      <c r="F6" s="3">
        <f>F8+F14</f>
        <v>3074</v>
      </c>
      <c r="G6" s="3">
        <f>G8+G14</f>
        <v>7540644021.9799995</v>
      </c>
      <c r="H6" s="3">
        <f>H8+H14</f>
        <v>17182594</v>
      </c>
      <c r="I6" s="3">
        <f>I8+I14</f>
        <v>1511595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85789</v>
      </c>
      <c r="F8" s="3">
        <f>SUM(F9:F12)</f>
        <v>677</v>
      </c>
      <c r="G8" s="3">
        <f>SUM(G9:G12)</f>
        <v>5574003806.3800001</v>
      </c>
      <c r="H8" s="3">
        <f>SUM(H9:H12)</f>
        <v>0</v>
      </c>
      <c r="I8" s="3">
        <f>SUM(I9:I12)</f>
        <v>594001</v>
      </c>
    </row>
    <row r="9" spans="1:22" x14ac:dyDescent="0.25">
      <c r="A9" s="6"/>
      <c r="B9" s="7"/>
      <c r="C9" s="6" t="s">
        <v>9</v>
      </c>
      <c r="D9" s="6" t="s">
        <v>10</v>
      </c>
      <c r="E9" s="8">
        <v>23207</v>
      </c>
      <c r="F9" s="8">
        <v>60</v>
      </c>
      <c r="G9" s="8">
        <v>2362153408</v>
      </c>
      <c r="H9" s="8">
        <v>0</v>
      </c>
      <c r="I9" s="8">
        <v>65521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36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128</v>
      </c>
      <c r="F11" s="8">
        <v>100</v>
      </c>
      <c r="G11" s="8">
        <v>659706.88</v>
      </c>
      <c r="H11" s="8">
        <v>0</v>
      </c>
      <c r="I11" s="8">
        <v>15223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62454</v>
      </c>
      <c r="F12" s="11">
        <v>517</v>
      </c>
      <c r="G12" s="11">
        <v>3211190691.5</v>
      </c>
      <c r="H12" s="11">
        <v>0</v>
      </c>
      <c r="I12" s="11">
        <v>513221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38542</v>
      </c>
      <c r="F14" s="3">
        <f>SUM(F15:F17)</f>
        <v>2397</v>
      </c>
      <c r="G14" s="3">
        <f>SUM(G15:G17)</f>
        <v>1966640215.5999999</v>
      </c>
      <c r="H14" s="3">
        <f>SUM(H15:H17)</f>
        <v>17182594</v>
      </c>
      <c r="I14" s="3">
        <f>SUM(I15:I17)</f>
        <v>917594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33103</v>
      </c>
      <c r="F15" s="8">
        <v>97</v>
      </c>
      <c r="G15" s="8">
        <v>1686794963.2</v>
      </c>
      <c r="H15" s="8">
        <v>12187144</v>
      </c>
      <c r="I15" s="8">
        <v>267439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5439</v>
      </c>
      <c r="F17" s="8">
        <v>2300</v>
      </c>
      <c r="G17" s="8">
        <v>279845252.39999998</v>
      </c>
      <c r="H17" s="8">
        <v>4995450</v>
      </c>
      <c r="I17" s="8">
        <v>650149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178917</v>
      </c>
      <c r="F19" s="3">
        <f>F21+F27</f>
        <v>69324</v>
      </c>
      <c r="G19" s="3">
        <f>G21+G27</f>
        <v>509887345.54999995</v>
      </c>
      <c r="H19" s="3">
        <f>H21+H27</f>
        <v>23315291.640000001</v>
      </c>
      <c r="I19" s="3">
        <f>I21+I27</f>
        <v>13705660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11808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9975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1674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178917</v>
      </c>
      <c r="F27" s="3">
        <f>SUM(F28:F30)</f>
        <v>69324</v>
      </c>
      <c r="G27" s="3">
        <f>SUM(G28:G30)</f>
        <v>509887345.54999995</v>
      </c>
      <c r="H27" s="3">
        <f>SUM(H28:H30)</f>
        <v>23315291.640000001</v>
      </c>
      <c r="I27" s="3">
        <f>SUM(I28:I30)</f>
        <v>13693852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91290</v>
      </c>
      <c r="F28" s="11">
        <v>13650</v>
      </c>
      <c r="G28" s="11">
        <v>216716990.06</v>
      </c>
      <c r="H28" s="11">
        <v>11031825.210000001</v>
      </c>
      <c r="I28" s="11">
        <v>9415150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2588</v>
      </c>
      <c r="F29" s="8">
        <v>500</v>
      </c>
      <c r="G29" s="8">
        <v>15204020.6</v>
      </c>
      <c r="H29" s="8">
        <v>492740</v>
      </c>
      <c r="I29" s="8">
        <v>152441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85039</v>
      </c>
      <c r="F30" s="11">
        <v>55174</v>
      </c>
      <c r="G30" s="11">
        <v>277966334.88999999</v>
      </c>
      <c r="H30" s="11">
        <v>11790726.43</v>
      </c>
      <c r="I30" s="11">
        <v>4126261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63363</v>
      </c>
      <c r="F43" s="3">
        <f>F44+F48</f>
        <v>7695</v>
      </c>
      <c r="G43" s="3">
        <f>G44+G48</f>
        <v>698339161</v>
      </c>
      <c r="H43" s="3">
        <f>H44+H48</f>
        <v>1367440</v>
      </c>
      <c r="I43" s="3">
        <f>I44+I48</f>
        <v>753450</v>
      </c>
    </row>
    <row r="44" spans="1:9" x14ac:dyDescent="0.25">
      <c r="A44" s="6"/>
      <c r="B44" s="2"/>
      <c r="C44" s="2" t="s">
        <v>8</v>
      </c>
      <c r="D44" s="2"/>
      <c r="E44" s="3">
        <f>E45+E46</f>
        <v>59471</v>
      </c>
      <c r="F44" s="3">
        <f>F45+F46</f>
        <v>4293</v>
      </c>
      <c r="G44" s="3">
        <f>G45+G46</f>
        <v>696991737.5</v>
      </c>
      <c r="H44" s="3">
        <f>H45+H46</f>
        <v>0</v>
      </c>
      <c r="I44" s="3">
        <f>I45+I46</f>
        <v>473757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59471</v>
      </c>
      <c r="F46" s="16">
        <v>4293</v>
      </c>
      <c r="G46" s="16">
        <v>696991737.5</v>
      </c>
      <c r="H46" s="16">
        <v>0</v>
      </c>
      <c r="I46" s="16">
        <v>473757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3892</v>
      </c>
      <c r="F48" s="3">
        <f>F49</f>
        <v>3402</v>
      </c>
      <c r="G48" s="3">
        <f>G49</f>
        <v>1347423.5</v>
      </c>
      <c r="H48" s="3">
        <f>H49</f>
        <v>1367440</v>
      </c>
      <c r="I48" s="3">
        <f>I49</f>
        <v>279693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3892</v>
      </c>
      <c r="F49" s="11">
        <v>3402</v>
      </c>
      <c r="G49" s="11">
        <v>1347423.5</v>
      </c>
      <c r="H49" s="11">
        <v>1367440</v>
      </c>
      <c r="I49" s="11">
        <v>279693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145260</v>
      </c>
      <c r="F53" s="3">
        <f>F8+F21+F35+F44</f>
        <v>4970</v>
      </c>
      <c r="G53" s="3">
        <f>G8+G21+G35+G44</f>
        <v>6270995543.8800001</v>
      </c>
      <c r="H53" s="3">
        <f>H8+H21+H35+H44</f>
        <v>0</v>
      </c>
      <c r="I53" s="3">
        <f>I8+I21+I35+I44</f>
        <v>1079566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221351</v>
      </c>
      <c r="F54" s="3">
        <f>F14+F27+F38+F48</f>
        <v>75123</v>
      </c>
      <c r="G54" s="3">
        <f>G14+G27+G38+G48</f>
        <v>2477874984.6499996</v>
      </c>
      <c r="H54" s="3">
        <f>H14+H27+H38+H48</f>
        <v>41865325.640000001</v>
      </c>
      <c r="I54" s="3">
        <f>I14+I27+I38+I48</f>
        <v>14891139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366611</v>
      </c>
      <c r="F56" s="3">
        <f>F4+F34+F43</f>
        <v>80093</v>
      </c>
      <c r="G56" s="3">
        <f>G4+G34+G43</f>
        <v>8748870528.5299988</v>
      </c>
      <c r="H56" s="3">
        <f>H4+H34+H43</f>
        <v>41865325.640000001</v>
      </c>
      <c r="I56" s="3">
        <f>I4+I34+I43</f>
        <v>15970705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2017-07-10T06:21:38Z</dcterms:modified>
</cp:coreProperties>
</file>